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etelina stefanova\Desktop\РЕМОНТ НА Р№102\WORDPrilojenia\"/>
    </mc:Choice>
  </mc:AlternateContent>
  <bookViews>
    <workbookView xWindow="0" yWindow="60" windowWidth="19440" windowHeight="9270"/>
  </bookViews>
  <sheets>
    <sheet name="КС - rev.02" sheetId="1" r:id="rId1"/>
  </sheets>
  <definedNames>
    <definedName name="_xlnm._FilterDatabase" localSheetId="0" hidden="1">'КС - rev.02'!$A$5:$G$96</definedName>
    <definedName name="D" localSheetId="0">#REF!</definedName>
    <definedName name="D">#REF!</definedName>
    <definedName name="H" localSheetId="0">#REF!</definedName>
    <definedName name="H">#REF!</definedName>
    <definedName name="_xlnm.Print_Area" localSheetId="0">'КС - rev.02'!$A$1:$G$102</definedName>
    <definedName name="_xlnm.Print_Titles" localSheetId="0">'КС - rev.02'!$5:$5</definedName>
  </definedNames>
  <calcPr calcId="152511"/>
</workbook>
</file>

<file path=xl/calcChain.xml><?xml version="1.0" encoding="utf-8"?>
<calcChain xmlns="http://schemas.openxmlformats.org/spreadsheetml/2006/main">
  <c r="D59" i="1" l="1"/>
  <c r="D38" i="1"/>
  <c r="D37" i="1"/>
  <c r="D35" i="1"/>
</calcChain>
</file>

<file path=xl/sharedStrings.xml><?xml version="1.0" encoding="utf-8"?>
<sst xmlns="http://schemas.openxmlformats.org/spreadsheetml/2006/main" count="357" uniqueCount="200">
  <si>
    <t>№ по ред</t>
  </si>
  <si>
    <t>Дейности по ремонта на Резервоар 102 в ПБ Сливен</t>
  </si>
  <si>
    <t>Ед. мярка</t>
  </si>
  <si>
    <t>Кол.</t>
  </si>
  <si>
    <t>Цена</t>
  </si>
  <si>
    <t>Мер. ед.</t>
  </si>
  <si>
    <t>Подготвителни дейности</t>
  </si>
  <si>
    <t>1.1</t>
  </si>
  <si>
    <t>Временно строителство</t>
  </si>
  <si>
    <t>комл.</t>
  </si>
  <si>
    <t>лв/бр</t>
  </si>
  <si>
    <t>1.2</t>
  </si>
  <si>
    <t>Демонтаж на оборудване - дихатели, огнепреградители и копоненти на нивомерната система</t>
  </si>
  <si>
    <t>кг</t>
  </si>
  <si>
    <t>лв/кг</t>
  </si>
  <si>
    <t>1.3</t>
  </si>
  <si>
    <t>Товарене, разтоварване и превозване на демонтирано оборудване</t>
  </si>
  <si>
    <t>1.4</t>
  </si>
  <si>
    <t>Фасадно тръбно скеле с височина до 30м</t>
  </si>
  <si>
    <t>м3</t>
  </si>
  <si>
    <t>лв/м3</t>
  </si>
  <si>
    <t>2</t>
  </si>
  <si>
    <t>Демонтажни дейности</t>
  </si>
  <si>
    <t>2.1</t>
  </si>
  <si>
    <t>Демонтаж на вътрешен алуминиев покрив</t>
  </si>
  <si>
    <t>бр</t>
  </si>
  <si>
    <t>2.2</t>
  </si>
  <si>
    <t>2.3</t>
  </si>
  <si>
    <t>Демонтаж на пръстен за оросяване</t>
  </si>
  <si>
    <t>2.4</t>
  </si>
  <si>
    <t>Демонтаж на съществуващ покрив (ламарина и покривна конструкция) и околовръстен парапет</t>
  </si>
  <si>
    <t>Доставка на материали</t>
  </si>
  <si>
    <t>3.1</t>
  </si>
  <si>
    <t>Доставка на материали за изграждане на нов покрив и ГОП</t>
  </si>
  <si>
    <t>3.2</t>
  </si>
  <si>
    <t>Доставка на два нови люка DN600 за корпуса, планки за заземяване и репери за слягане</t>
  </si>
  <si>
    <t>3.3</t>
  </si>
  <si>
    <t>Доставка на нови дихатели и огнепреградители</t>
  </si>
  <si>
    <t>Фундамент</t>
  </si>
  <si>
    <t>4.1</t>
  </si>
  <si>
    <t>Почистване на растителност</t>
  </si>
  <si>
    <t>4.2</t>
  </si>
  <si>
    <t>Разбиване на циментова замазка под окрайката с чук и шило - 20 см широчина</t>
  </si>
  <si>
    <t>4.3</t>
  </si>
  <si>
    <t>Почистване на основата с възд.струя с компресор от  отпадъци</t>
  </si>
  <si>
    <t>м2</t>
  </si>
  <si>
    <t>лв/м2</t>
  </si>
  <si>
    <t>4.4</t>
  </si>
  <si>
    <t xml:space="preserve">Измиване чрез пръскане под налягане </t>
  </si>
  <si>
    <t>4.5</t>
  </si>
  <si>
    <t xml:space="preserve">Отстраняване на излишната вода  с възд.струя с компресор </t>
  </si>
  <si>
    <t>4.6</t>
  </si>
  <si>
    <t>Ръчно приготвяне на разтвор</t>
  </si>
  <si>
    <t>4.7</t>
  </si>
  <si>
    <t>Полагане на разтвор чрез впръскване под налягане</t>
  </si>
  <si>
    <t>Монтаж на нов покрив</t>
  </si>
  <si>
    <t>5.1</t>
  </si>
  <si>
    <t>Монтаж и заваряване на ГОП</t>
  </si>
  <si>
    <t>5.2</t>
  </si>
  <si>
    <t>Монтаж и заваряване на покривна конструкция</t>
  </si>
  <si>
    <t>5.3</t>
  </si>
  <si>
    <t>Монтаж и заваряване на покривната обшивка</t>
  </si>
  <si>
    <t>5.4</t>
  </si>
  <si>
    <t>Монтаж и заваряване на околовръстен парапет и преходна площадка</t>
  </si>
  <si>
    <t>5.5</t>
  </si>
  <si>
    <t>Монтаж и заваряване на щуцери и люкове по покрива</t>
  </si>
  <si>
    <t>5.6</t>
  </si>
  <si>
    <t>Извършване на визуален контрол на заваръчните шевове</t>
  </si>
  <si>
    <t>м</t>
  </si>
  <si>
    <t>лв/м</t>
  </si>
  <si>
    <t>5.7</t>
  </si>
  <si>
    <t>Извършване на контрол със сапунен разтовор по време на хидростатичното изпитание на резервора</t>
  </si>
  <si>
    <t>Дъно</t>
  </si>
  <si>
    <t>6.1</t>
  </si>
  <si>
    <t>Почистване на заваръчните шевове по дъното</t>
  </si>
  <si>
    <t>6.2</t>
  </si>
  <si>
    <t>Визуален контрол на почистените шевове</t>
  </si>
  <si>
    <t>6.3</t>
  </si>
  <si>
    <t>Ремонт на заваръчни шевове с несъответствие</t>
  </si>
  <si>
    <t>6.4</t>
  </si>
  <si>
    <t>Визуален контрол на ремонтираните заваръчни шевове</t>
  </si>
  <si>
    <t>6.5</t>
  </si>
  <si>
    <t>Извършване на пенетрантен контрол</t>
  </si>
  <si>
    <t>6.6</t>
  </si>
  <si>
    <t>Извършване на вакуум контрол</t>
  </si>
  <si>
    <t>6.7</t>
  </si>
  <si>
    <t>Почистване на външния заваръчен шев между окрайките и 1-ви мантел</t>
  </si>
  <si>
    <t>6.8</t>
  </si>
  <si>
    <t>Визуален контрол на почистения шев</t>
  </si>
  <si>
    <t>6.9</t>
  </si>
  <si>
    <t>Ремонт на участъци с несъответствие</t>
  </si>
  <si>
    <t>6.10</t>
  </si>
  <si>
    <t>Извършване на визуален контрол на ремонтираните участъци</t>
  </si>
  <si>
    <t>6.11</t>
  </si>
  <si>
    <t>Извършване на пенетрантен контрол на целия шев</t>
  </si>
  <si>
    <t>Корпус</t>
  </si>
  <si>
    <t>7.1</t>
  </si>
  <si>
    <t>Демонтаж на люкове DN500</t>
  </si>
  <si>
    <t>7.2</t>
  </si>
  <si>
    <t>Монтаж на яки и люкове DN600</t>
  </si>
  <si>
    <t>7.3</t>
  </si>
  <si>
    <t>7.4</t>
  </si>
  <si>
    <t>Извършване на контрол със сапунен разтвор на заваръчните шевове</t>
  </si>
  <si>
    <t>7.5</t>
  </si>
  <si>
    <t>7.6</t>
  </si>
  <si>
    <t>Монтаж и заваряване на репери за слягане</t>
  </si>
  <si>
    <t>7.7</t>
  </si>
  <si>
    <t>Монтаж и заваряване на планки за заземяване</t>
  </si>
  <si>
    <t>7.8</t>
  </si>
  <si>
    <t>Извършване на визуален контрол на заваръчните шевове на реперите за слягане и планките за заземяване</t>
  </si>
  <si>
    <t>7.9</t>
  </si>
  <si>
    <t>Ремонт на кръстачки 3, 5 и 10 съгласно протокол за рентгенов контрол №194/29.06.2015 от Старт НДТ</t>
  </si>
  <si>
    <t>7.10</t>
  </si>
  <si>
    <t>Визуален контрол на ремонтираните кръстачки 3, 5 и 10</t>
  </si>
  <si>
    <t>7.11</t>
  </si>
  <si>
    <t>Рентгенов контрол на ремонтнираните шевове</t>
  </si>
  <si>
    <t>Монтаж на оросителна система и парапет</t>
  </si>
  <si>
    <t>8.1</t>
  </si>
  <si>
    <t>Монтаж и заваряване на демонтирания пръстен за оросяване</t>
  </si>
  <si>
    <t>8.2</t>
  </si>
  <si>
    <t>Монтаж и заваряване на парапета между между вертикални стълби за достъп до пенокамерите и околовръстния парапет</t>
  </si>
  <si>
    <t>Хидравлично изпитание</t>
  </si>
  <si>
    <t>9.1</t>
  </si>
  <si>
    <t>Подготовка, провеждане, изготвяне на документация на 72-часово изпитание</t>
  </si>
  <si>
    <t>компл.</t>
  </si>
  <si>
    <t>9.2</t>
  </si>
  <si>
    <t>Геодезическо заснемане на резервоар по време на хидравлично изпитание</t>
  </si>
  <si>
    <t>9.3</t>
  </si>
  <si>
    <t>Закупуване и монтаж на уплътнения за хидравлично изпитание</t>
  </si>
  <si>
    <t>9.4</t>
  </si>
  <si>
    <t>Закупуване и монтаж на уплътнения за предаване на резервоара</t>
  </si>
  <si>
    <t>АКЗ</t>
  </si>
  <si>
    <t>10.1</t>
  </si>
  <si>
    <t>Пясъкоструене на стоманена конструкция - корпус, покрив външно и аксесоари</t>
  </si>
  <si>
    <t>10.2</t>
  </si>
  <si>
    <t>Пясъкоструене на стоманена конструкция - дъно и първи мантел с височина 0,5м</t>
  </si>
  <si>
    <t>10.3</t>
  </si>
  <si>
    <t>Изпълненение на одобрена АКЗ система на стоманена конструкция  - корпус, покрив външно и аксесоари</t>
  </si>
  <si>
    <t>10.4</t>
  </si>
  <si>
    <t>Изпълненение на одобрена АКЗ система на стоманена конструкция  - дъно и първи мантел с височина 0,5м</t>
  </si>
  <si>
    <t>10.5</t>
  </si>
  <si>
    <t>Надпис на резервора</t>
  </si>
  <si>
    <t>Монтаж на системата за пеногасене</t>
  </si>
  <si>
    <t>11.1</t>
  </si>
  <si>
    <t>Монтаж на демонтираните пенокамери</t>
  </si>
  <si>
    <t>Монтаж на вътрешен понтон</t>
  </si>
  <si>
    <t>12.1</t>
  </si>
  <si>
    <t>Монтаж на демонтирания вътрешен алуминиев понтон</t>
  </si>
  <si>
    <t>Монтаж на аксесоари</t>
  </si>
  <si>
    <t>13.1</t>
  </si>
  <si>
    <t>Монтаж на нови дихатели и огнепреградители</t>
  </si>
  <si>
    <t>13.2</t>
  </si>
  <si>
    <t>Монтаж на компоненти от нивомерната система</t>
  </si>
  <si>
    <t>Общо:</t>
  </si>
  <si>
    <t>Монтаж на мълниезащитата на резервора</t>
  </si>
  <si>
    <t>Измерване на заземлението от специализирана лаборатория</t>
  </si>
  <si>
    <t>Измерване на съпротивлението на мълниезащитата от специализирана лаборатория</t>
  </si>
  <si>
    <t>Калибрация на резервоара</t>
  </si>
  <si>
    <t xml:space="preserve">Ревизиране на площадките на пенокамерите </t>
  </si>
  <si>
    <t>Въвеждане на калибровчъните таблици в нивомерната система на резервора</t>
  </si>
  <si>
    <t>Боядсиване на стълбата за достъп до резервора</t>
  </si>
  <si>
    <t>Ревизиране на стълбата за достъп на резервоара</t>
  </si>
  <si>
    <t>Пясъкостръене на хоризонталните и вериткалните шевове от външната страна на резервора</t>
  </si>
  <si>
    <t>Извършване на визуален контрол на почистените шевове</t>
  </si>
  <si>
    <t>Ремонт на шевове с несъответствие</t>
  </si>
  <si>
    <t>Визуален контрол на ремонтираните шевове</t>
  </si>
  <si>
    <t>Рентгенов контрол на ремонтирани тетки</t>
  </si>
  <si>
    <t>Пясъкоструене на стълбата за достъп до резервора</t>
  </si>
  <si>
    <t>Визуален контрол на презаварените шевове на стълбата за достъп</t>
  </si>
  <si>
    <t>Визуален контрол на презаварените шевове на площадките на пенокамерите</t>
  </si>
  <si>
    <t>2.5</t>
  </si>
  <si>
    <t>4.8</t>
  </si>
  <si>
    <t>4.9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</si>
  <si>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</si>
  <si>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</si>
  <si>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</si>
  <si>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</si>
  <si>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</si>
  <si>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</si>
  <si>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</si>
  <si>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</si>
  <si>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</si>
  <si>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9.5</t>
  </si>
  <si>
    <t>9.6</t>
  </si>
  <si>
    <t>10.6</t>
  </si>
  <si>
    <t>10.7</t>
  </si>
  <si>
    <t>13.3</t>
  </si>
  <si>
    <t>13.4</t>
  </si>
  <si>
    <t>13.5</t>
  </si>
  <si>
    <t>13.6</t>
  </si>
  <si>
    <t>13.7</t>
  </si>
  <si>
    <t>Демонтаж и ревизия на пенокамери</t>
  </si>
  <si>
    <t>Нарязване на покривната конструкция на парчета с максимални габарити 2х1м и транспортирането има до посочено място от Възложителя - до 600 м.</t>
  </si>
  <si>
    <t>Направа на безискрова замаска на фундамента с дебелина 3 см</t>
  </si>
  <si>
    <t>Ревезиране на обваловката на резервоара - корекция на геометрията, подравняване на дъното на защитния котлован</t>
  </si>
  <si>
    <t>Хидравлично изпитание на оросителната система след окончателния монтаж</t>
  </si>
  <si>
    <t>Хидравлично изпитание на пеногасителната система след окончателния монтаж</t>
  </si>
  <si>
    <t>Приложение № 1</t>
  </si>
  <si>
    <t xml:space="preserve">КОЛИЧЕСТВЕНО СТОЙНОСТНА СМЕТКА НА ВИДОВЕ СМР НА РЕЗЕРВОАР № 102 </t>
  </si>
  <si>
    <t>Обща цена лв.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</si>
</sst>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лв.&quot;_-;\-* #,##0.00\ &quot;лв.&quot;_-;_-* &quot;-&quot;??\ &quot;лв.&quot;_-;_-@_-"/>
  </numFmts>
  <fonts count="7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HebarCond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2" fillId="0" borderId="0"/>
    <xf numFmtId="0" fontId="1" fillId="0" borderId="0"/>
  </cellStyleXfs>
  <cellXfs count="76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49" fontId="3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vertical="center"/>
    </xf>
    <xf numFmtId="44" fontId="4" fillId="3" borderId="2" xfId="1" applyFont="1" applyFill="1" applyBorder="1" applyAlignment="1">
      <alignment vertical="center"/>
    </xf>
    <xf numFmtId="44" fontId="3" fillId="3" borderId="2" xfId="1" applyFont="1" applyFill="1" applyBorder="1" applyAlignment="1">
      <alignment vertical="center"/>
    </xf>
    <xf numFmtId="0" fontId="4" fillId="4" borderId="0" xfId="0" applyFont="1" applyFill="1"/>
    <xf numFmtId="0" fontId="4" fillId="0" borderId="0" xfId="0" applyFont="1"/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wrapText="1"/>
    </xf>
    <xf numFmtId="4" fontId="4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44" fontId="4" fillId="0" borderId="6" xfId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4" fontId="4" fillId="0" borderId="7" xfId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44" fontId="4" fillId="0" borderId="8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5" borderId="9" xfId="0" applyNumberFormat="1" applyFont="1" applyFill="1" applyBorder="1"/>
    <xf numFmtId="0" fontId="4" fillId="5" borderId="10" xfId="0" applyFont="1" applyFill="1" applyBorder="1"/>
    <xf numFmtId="1" fontId="4" fillId="5" borderId="10" xfId="0" applyNumberFormat="1" applyFont="1" applyFill="1" applyBorder="1"/>
    <xf numFmtId="44" fontId="4" fillId="5" borderId="10" xfId="1" applyFont="1" applyFill="1" applyBorder="1"/>
    <xf numFmtId="0" fontId="3" fillId="5" borderId="10" xfId="0" applyFont="1" applyFill="1" applyBorder="1" applyAlignment="1">
      <alignment horizontal="right"/>
    </xf>
    <xf numFmtId="49" fontId="4" fillId="0" borderId="0" xfId="0" applyNumberFormat="1" applyFont="1"/>
    <xf numFmtId="1" fontId="4" fillId="0" borderId="0" xfId="0" applyNumberFormat="1" applyFont="1"/>
    <xf numFmtId="44" fontId="4" fillId="0" borderId="0" xfId="1" applyFont="1"/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/>
    <xf numFmtId="1" fontId="4" fillId="0" borderId="0" xfId="0" applyNumberFormat="1" applyFont="1" applyFill="1" applyAlignment="1"/>
    <xf numFmtId="44" fontId="4" fillId="0" borderId="0" xfId="1" applyFont="1" applyFill="1" applyAlignment="1"/>
    <xf numFmtId="49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44" fontId="4" fillId="0" borderId="0" xfId="1" applyFont="1" applyFill="1"/>
    <xf numFmtId="0" fontId="4" fillId="0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44" fontId="3" fillId="5" borderId="2" xfId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7">
    <cellStyle name="Normal 2" xfId="2"/>
    <cellStyle name="Normal 3" xfId="3"/>
    <cellStyle name="Normal 4" xfId="4"/>
    <cellStyle name="Normal 5" xfId="5"/>
    <cellStyle name="Normal 6" xfId="6"/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M109"/>
  <sheetViews>
    <sheetView tabSelected="1" view="pageBreakPreview" zoomScale="115" zoomScaleNormal="100" zoomScaleSheetLayoutView="115" workbookViewId="0">
      <selection activeCell="B23" sqref="B23"/>
    </sheetView>
  </sheetViews>
  <sheetFormatPr defaultColWidth="8.83203125" defaultRowHeight="12.75"/>
  <cols>
    <col min="1" max="1" width="5.5" style="67" customWidth="1"/>
    <col min="2" max="2" width="63.33203125" style="5" customWidth="1"/>
    <col min="3" max="3" width="10" style="5" bestFit="1" customWidth="1"/>
    <col min="4" max="4" width="10.1640625" style="68" bestFit="1" customWidth="1"/>
    <col min="5" max="5" width="14.83203125" style="69" bestFit="1" customWidth="1"/>
    <col min="6" max="6" width="8.5" style="5" bestFit="1" customWidth="1"/>
    <col min="7" max="7" width="16.5" style="69" customWidth="1"/>
    <col min="8" max="8" width="12" style="5" customWidth="1"/>
    <col min="9" max="16384" width="8.83203125" style="5"/>
  </cols>
  <sheetData>
    <row r="1" spans="1:247">
      <c r="F1" s="75" t="s">
        <v>197</v>
      </c>
      <c r="G1" s="75"/>
    </row>
    <row r="2" spans="1:247">
      <c r="A2" s="74" t="s">
        <v>198</v>
      </c>
      <c r="B2" s="74"/>
      <c r="C2" s="74"/>
      <c r="D2" s="74"/>
      <c r="E2" s="74"/>
      <c r="F2" s="74"/>
      <c r="G2" s="74"/>
    </row>
    <row r="3" spans="1:247" ht="6" customHeight="1">
      <c r="A3" s="74"/>
      <c r="B3" s="74"/>
      <c r="C3" s="74"/>
      <c r="D3" s="74"/>
      <c r="E3" s="74"/>
      <c r="F3" s="74"/>
      <c r="G3" s="74"/>
    </row>
    <row r="4" spans="1:247">
      <c r="B4" s="72"/>
    </row>
    <row r="5" spans="1:247" ht="38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2" t="s">
        <v>5</v>
      </c>
      <c r="G5" s="4" t="s">
        <v>199</v>
      </c>
    </row>
    <row r="6" spans="1:247" s="13" customFormat="1">
      <c r="A6" s="6">
        <v>1</v>
      </c>
      <c r="B6" s="7" t="s">
        <v>6</v>
      </c>
      <c r="C6" s="8"/>
      <c r="D6" s="9"/>
      <c r="E6" s="10"/>
      <c r="F6" s="8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 s="13" customFormat="1">
      <c r="A7" s="14" t="s">
        <v>7</v>
      </c>
      <c r="B7" s="15" t="s">
        <v>8</v>
      </c>
      <c r="C7" s="16" t="s">
        <v>9</v>
      </c>
      <c r="D7" s="17">
        <v>1</v>
      </c>
      <c r="E7" s="18"/>
      <c r="F7" s="19" t="s">
        <v>10</v>
      </c>
      <c r="G7" s="1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 s="13" customFormat="1" ht="25.5">
      <c r="A8" s="20" t="s">
        <v>11</v>
      </c>
      <c r="B8" s="21" t="s">
        <v>12</v>
      </c>
      <c r="C8" s="22" t="s">
        <v>13</v>
      </c>
      <c r="D8" s="23">
        <v>300</v>
      </c>
      <c r="E8" s="24"/>
      <c r="F8" s="22" t="s">
        <v>14</v>
      </c>
      <c r="G8" s="2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 s="13" customFormat="1" ht="25.5">
      <c r="A9" s="25" t="s">
        <v>15</v>
      </c>
      <c r="B9" s="26" t="s">
        <v>16</v>
      </c>
      <c r="C9" s="27" t="s">
        <v>13</v>
      </c>
      <c r="D9" s="28">
        <v>300</v>
      </c>
      <c r="E9" s="29"/>
      <c r="F9" s="27" t="s">
        <v>14</v>
      </c>
      <c r="G9" s="2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 s="13" customFormat="1">
      <c r="A10" s="25" t="s">
        <v>17</v>
      </c>
      <c r="B10" s="30" t="s">
        <v>18</v>
      </c>
      <c r="C10" s="31" t="s">
        <v>19</v>
      </c>
      <c r="D10" s="32">
        <v>872.53337723741481</v>
      </c>
      <c r="E10" s="33"/>
      <c r="F10" s="27" t="s">
        <v>20</v>
      </c>
      <c r="G10" s="2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 s="13" customFormat="1">
      <c r="A11" s="6" t="s">
        <v>21</v>
      </c>
      <c r="B11" s="7" t="s">
        <v>22</v>
      </c>
      <c r="C11" s="8"/>
      <c r="D11" s="34"/>
      <c r="E11" s="10"/>
      <c r="F11" s="8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 s="13" customFormat="1">
      <c r="A12" s="36" t="s">
        <v>23</v>
      </c>
      <c r="B12" s="37" t="s">
        <v>24</v>
      </c>
      <c r="C12" s="38" t="s">
        <v>25</v>
      </c>
      <c r="D12" s="39">
        <v>1</v>
      </c>
      <c r="E12" s="40"/>
      <c r="F12" s="38" t="s">
        <v>10</v>
      </c>
      <c r="G12" s="4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 s="13" customFormat="1">
      <c r="A13" s="20" t="s">
        <v>26</v>
      </c>
      <c r="B13" s="21" t="s">
        <v>191</v>
      </c>
      <c r="C13" s="22" t="s">
        <v>25</v>
      </c>
      <c r="D13" s="23">
        <v>4</v>
      </c>
      <c r="E13" s="24"/>
      <c r="F13" s="22" t="s">
        <v>10</v>
      </c>
      <c r="G13" s="2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 s="13" customFormat="1">
      <c r="A14" s="20" t="s">
        <v>27</v>
      </c>
      <c r="B14" s="21" t="s">
        <v>28</v>
      </c>
      <c r="C14" s="22" t="s">
        <v>13</v>
      </c>
      <c r="D14" s="23">
        <v>860</v>
      </c>
      <c r="E14" s="24"/>
      <c r="F14" s="22" t="s">
        <v>14</v>
      </c>
      <c r="G14" s="2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 s="13" customFormat="1" ht="25.5">
      <c r="A15" s="20" t="s">
        <v>29</v>
      </c>
      <c r="B15" s="21" t="s">
        <v>30</v>
      </c>
      <c r="C15" s="22" t="s">
        <v>13</v>
      </c>
      <c r="D15" s="23">
        <v>31130</v>
      </c>
      <c r="E15" s="24"/>
      <c r="F15" s="22" t="s">
        <v>14</v>
      </c>
      <c r="G15" s="2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 s="13" customFormat="1" ht="38.25">
      <c r="A16" s="41" t="s">
        <v>170</v>
      </c>
      <c r="B16" s="42" t="s">
        <v>192</v>
      </c>
      <c r="C16" s="43" t="s">
        <v>13</v>
      </c>
      <c r="D16" s="44">
        <v>31130</v>
      </c>
      <c r="E16" s="45"/>
      <c r="F16" s="22" t="s">
        <v>14</v>
      </c>
      <c r="G16" s="4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 s="13" customFormat="1">
      <c r="A17" s="6">
        <v>3</v>
      </c>
      <c r="B17" s="7" t="s">
        <v>31</v>
      </c>
      <c r="C17" s="8"/>
      <c r="D17" s="34"/>
      <c r="E17" s="10"/>
      <c r="F17" s="8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 s="13" customFormat="1">
      <c r="A18" s="35" t="s">
        <v>32</v>
      </c>
      <c r="B18" s="30" t="s">
        <v>33</v>
      </c>
      <c r="C18" s="31" t="s">
        <v>13</v>
      </c>
      <c r="D18" s="17">
        <v>35266</v>
      </c>
      <c r="E18" s="18"/>
      <c r="F18" s="19" t="s">
        <v>14</v>
      </c>
      <c r="G18" s="18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 s="13" customFormat="1" ht="25.5">
      <c r="A19" s="35" t="s">
        <v>34</v>
      </c>
      <c r="B19" s="30" t="s">
        <v>35</v>
      </c>
      <c r="C19" s="22" t="s">
        <v>13</v>
      </c>
      <c r="D19" s="23">
        <v>551.76</v>
      </c>
      <c r="E19" s="18"/>
      <c r="F19" s="22" t="s">
        <v>14</v>
      </c>
      <c r="G19" s="2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 s="13" customFormat="1">
      <c r="A20" s="35" t="s">
        <v>36</v>
      </c>
      <c r="B20" s="30" t="s">
        <v>37</v>
      </c>
      <c r="C20" s="31" t="s">
        <v>25</v>
      </c>
      <c r="D20" s="28">
        <v>2</v>
      </c>
      <c r="E20" s="29"/>
      <c r="F20" s="27" t="s">
        <v>10</v>
      </c>
      <c r="G20" s="2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 s="13" customFormat="1">
      <c r="A21" s="6">
        <v>4</v>
      </c>
      <c r="B21" s="7" t="s">
        <v>38</v>
      </c>
      <c r="C21" s="8"/>
      <c r="D21" s="34"/>
      <c r="E21" s="10"/>
      <c r="F21" s="8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s="13" customFormat="1">
      <c r="A22" s="36" t="s">
        <v>39</v>
      </c>
      <c r="B22" s="37" t="s">
        <v>40</v>
      </c>
      <c r="C22" s="38" t="s">
        <v>19</v>
      </c>
      <c r="D22" s="39">
        <v>0.3</v>
      </c>
      <c r="E22" s="40"/>
      <c r="F22" s="38" t="s">
        <v>20</v>
      </c>
      <c r="G22" s="4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 s="13" customFormat="1" ht="25.5">
      <c r="A23" s="20" t="s">
        <v>41</v>
      </c>
      <c r="B23" s="21" t="s">
        <v>42</v>
      </c>
      <c r="C23" s="22" t="s">
        <v>19</v>
      </c>
      <c r="D23" s="23">
        <v>1.5</v>
      </c>
      <c r="E23" s="24"/>
      <c r="F23" s="22" t="s">
        <v>20</v>
      </c>
      <c r="G23" s="24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 s="13" customFormat="1" ht="25.5">
      <c r="A24" s="20" t="s">
        <v>43</v>
      </c>
      <c r="B24" s="21" t="s">
        <v>44</v>
      </c>
      <c r="C24" s="22" t="s">
        <v>45</v>
      </c>
      <c r="D24" s="23">
        <v>15</v>
      </c>
      <c r="E24" s="24"/>
      <c r="F24" s="22" t="s">
        <v>46</v>
      </c>
      <c r="G24" s="24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 s="13" customFormat="1">
      <c r="A25" s="20" t="s">
        <v>47</v>
      </c>
      <c r="B25" s="21" t="s">
        <v>48</v>
      </c>
      <c r="C25" s="22" t="s">
        <v>45</v>
      </c>
      <c r="D25" s="23">
        <v>15</v>
      </c>
      <c r="E25" s="24"/>
      <c r="F25" s="22" t="s">
        <v>46</v>
      </c>
      <c r="G25" s="24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s="13" customFormat="1" ht="25.5">
      <c r="A26" s="20" t="s">
        <v>49</v>
      </c>
      <c r="B26" s="21" t="s">
        <v>50</v>
      </c>
      <c r="C26" s="22" t="s">
        <v>45</v>
      </c>
      <c r="D26" s="23">
        <v>15</v>
      </c>
      <c r="E26" s="24"/>
      <c r="F26" s="22" t="s">
        <v>46</v>
      </c>
      <c r="G26" s="24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s="13" customFormat="1">
      <c r="A27" s="20" t="s">
        <v>51</v>
      </c>
      <c r="B27" s="21" t="s">
        <v>52</v>
      </c>
      <c r="C27" s="22" t="s">
        <v>19</v>
      </c>
      <c r="D27" s="23">
        <v>1.5</v>
      </c>
      <c r="E27" s="24"/>
      <c r="F27" s="22" t="s">
        <v>20</v>
      </c>
      <c r="G27" s="24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13" customFormat="1">
      <c r="A28" s="20" t="s">
        <v>53</v>
      </c>
      <c r="B28" s="21" t="s">
        <v>54</v>
      </c>
      <c r="C28" s="22" t="s">
        <v>19</v>
      </c>
      <c r="D28" s="23">
        <v>1.5</v>
      </c>
      <c r="E28" s="24"/>
      <c r="F28" s="22" t="s">
        <v>20</v>
      </c>
      <c r="G28" s="2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</row>
    <row r="29" spans="1:247" s="13" customFormat="1" ht="25.5">
      <c r="A29" s="20" t="s">
        <v>171</v>
      </c>
      <c r="B29" s="21" t="s">
        <v>193</v>
      </c>
      <c r="C29" s="22" t="s">
        <v>45</v>
      </c>
      <c r="D29" s="23">
        <v>92</v>
      </c>
      <c r="E29" s="24"/>
      <c r="F29" s="22" t="s">
        <v>46</v>
      </c>
      <c r="G29" s="2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</row>
    <row r="30" spans="1:247" s="13" customFormat="1" ht="38.25">
      <c r="A30" s="41" t="s">
        <v>172</v>
      </c>
      <c r="B30" s="42" t="s">
        <v>194</v>
      </c>
      <c r="C30" s="43" t="s">
        <v>25</v>
      </c>
      <c r="D30" s="44">
        <v>1</v>
      </c>
      <c r="E30" s="45"/>
      <c r="F30" s="43" t="s">
        <v>10</v>
      </c>
      <c r="G30" s="2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</row>
    <row r="31" spans="1:247" s="13" customFormat="1">
      <c r="A31" s="6">
        <v>5</v>
      </c>
      <c r="B31" s="7" t="s">
        <v>55</v>
      </c>
      <c r="C31" s="8"/>
      <c r="D31" s="34"/>
      <c r="E31" s="10"/>
      <c r="F31" s="8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</row>
    <row r="32" spans="1:247" s="13" customFormat="1">
      <c r="A32" s="36" t="s">
        <v>56</v>
      </c>
      <c r="B32" s="37" t="s">
        <v>57</v>
      </c>
      <c r="C32" s="38" t="s">
        <v>13</v>
      </c>
      <c r="D32" s="39">
        <v>2204</v>
      </c>
      <c r="E32" s="40"/>
      <c r="F32" s="38" t="s">
        <v>14</v>
      </c>
      <c r="G32" s="4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</row>
    <row r="33" spans="1:247" s="13" customFormat="1">
      <c r="A33" s="20" t="s">
        <v>58</v>
      </c>
      <c r="B33" s="21" t="s">
        <v>59</v>
      </c>
      <c r="C33" s="22" t="s">
        <v>13</v>
      </c>
      <c r="D33" s="23">
        <v>14068</v>
      </c>
      <c r="E33" s="40"/>
      <c r="F33" s="22" t="s">
        <v>14</v>
      </c>
      <c r="G33" s="2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</row>
    <row r="34" spans="1:247" s="13" customFormat="1">
      <c r="A34" s="20" t="s">
        <v>60</v>
      </c>
      <c r="B34" s="21" t="s">
        <v>61</v>
      </c>
      <c r="C34" s="22" t="s">
        <v>13</v>
      </c>
      <c r="D34" s="23">
        <v>17295</v>
      </c>
      <c r="E34" s="40"/>
      <c r="F34" s="22" t="s">
        <v>14</v>
      </c>
      <c r="G34" s="2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</row>
    <row r="35" spans="1:247" s="13" customFormat="1" ht="25.5">
      <c r="A35" s="20" t="s">
        <v>62</v>
      </c>
      <c r="B35" s="21" t="s">
        <v>63</v>
      </c>
      <c r="C35" s="22" t="s">
        <v>13</v>
      </c>
      <c r="D35" s="23">
        <f>926+106</f>
        <v>1032</v>
      </c>
      <c r="E35" s="24"/>
      <c r="F35" s="22" t="s">
        <v>14</v>
      </c>
      <c r="G35" s="2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</row>
    <row r="36" spans="1:247" s="13" customFormat="1">
      <c r="A36" s="20" t="s">
        <v>64</v>
      </c>
      <c r="B36" s="21" t="s">
        <v>65</v>
      </c>
      <c r="C36" s="22" t="s">
        <v>13</v>
      </c>
      <c r="D36" s="23">
        <v>667</v>
      </c>
      <c r="E36" s="24"/>
      <c r="F36" s="22" t="s">
        <v>14</v>
      </c>
      <c r="G36" s="2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</row>
    <row r="37" spans="1:247" s="13" customFormat="1">
      <c r="A37" s="20" t="s">
        <v>66</v>
      </c>
      <c r="B37" s="21" t="s">
        <v>67</v>
      </c>
      <c r="C37" s="22" t="s">
        <v>68</v>
      </c>
      <c r="D37" s="23">
        <f>107.14+22.92+145.06+330.62+71.63+48.05+37.82+4.3+3.24+28.5+2.92+2.92+2.92</f>
        <v>808.03999999999985</v>
      </c>
      <c r="E37" s="24"/>
      <c r="F37" s="22" t="s">
        <v>69</v>
      </c>
      <c r="G37" s="2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</row>
    <row r="38" spans="1:247" s="13" customFormat="1" ht="25.5">
      <c r="A38" s="41" t="s">
        <v>70</v>
      </c>
      <c r="B38" s="42" t="s">
        <v>71</v>
      </c>
      <c r="C38" s="43" t="s">
        <v>68</v>
      </c>
      <c r="D38" s="44">
        <f>8.82+1.57+330.62+71.63+1.73+1.18+11.28+2.92+2.92+2.92</f>
        <v>435.59000000000003</v>
      </c>
      <c r="E38" s="45"/>
      <c r="F38" s="43" t="s">
        <v>69</v>
      </c>
      <c r="G38" s="4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</row>
    <row r="39" spans="1:247" s="13" customFormat="1">
      <c r="A39" s="6">
        <v>6</v>
      </c>
      <c r="B39" s="7" t="s">
        <v>72</v>
      </c>
      <c r="C39" s="8"/>
      <c r="D39" s="34"/>
      <c r="E39" s="10"/>
      <c r="F39" s="8"/>
      <c r="G39" s="1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</row>
    <row r="40" spans="1:247" s="13" customFormat="1">
      <c r="A40" s="14" t="s">
        <v>73</v>
      </c>
      <c r="B40" s="15" t="s">
        <v>74</v>
      </c>
      <c r="C40" s="19" t="s">
        <v>68</v>
      </c>
      <c r="D40" s="17">
        <v>480</v>
      </c>
      <c r="E40" s="18"/>
      <c r="F40" s="19" t="s">
        <v>69</v>
      </c>
      <c r="G40" s="18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</row>
    <row r="41" spans="1:247" s="13" customFormat="1">
      <c r="A41" s="20" t="s">
        <v>75</v>
      </c>
      <c r="B41" s="21" t="s">
        <v>76</v>
      </c>
      <c r="C41" s="22" t="s">
        <v>68</v>
      </c>
      <c r="D41" s="23">
        <v>480</v>
      </c>
      <c r="E41" s="24"/>
      <c r="F41" s="22" t="s">
        <v>69</v>
      </c>
      <c r="G41" s="2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</row>
    <row r="42" spans="1:247" s="13" customFormat="1">
      <c r="A42" s="20" t="s">
        <v>77</v>
      </c>
      <c r="B42" s="21" t="s">
        <v>78</v>
      </c>
      <c r="C42" s="22" t="s">
        <v>68</v>
      </c>
      <c r="D42" s="23">
        <v>80</v>
      </c>
      <c r="E42" s="24"/>
      <c r="F42" s="22" t="s">
        <v>69</v>
      </c>
      <c r="G42" s="2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</row>
    <row r="43" spans="1:247" s="13" customFormat="1">
      <c r="A43" s="20" t="s">
        <v>79</v>
      </c>
      <c r="B43" s="21" t="s">
        <v>80</v>
      </c>
      <c r="C43" s="22" t="s">
        <v>68</v>
      </c>
      <c r="D43" s="23">
        <v>80</v>
      </c>
      <c r="E43" s="24"/>
      <c r="F43" s="22" t="s">
        <v>69</v>
      </c>
      <c r="G43" s="2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</row>
    <row r="44" spans="1:247" s="13" customFormat="1">
      <c r="A44" s="20" t="s">
        <v>81</v>
      </c>
      <c r="B44" s="21" t="s">
        <v>82</v>
      </c>
      <c r="C44" s="22" t="s">
        <v>68</v>
      </c>
      <c r="D44" s="23">
        <v>480</v>
      </c>
      <c r="E44" s="24"/>
      <c r="F44" s="22" t="s">
        <v>69</v>
      </c>
      <c r="G44" s="2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</row>
    <row r="45" spans="1:247" s="13" customFormat="1">
      <c r="A45" s="20" t="s">
        <v>83</v>
      </c>
      <c r="B45" s="21" t="s">
        <v>84</v>
      </c>
      <c r="C45" s="22" t="s">
        <v>68</v>
      </c>
      <c r="D45" s="23">
        <v>480</v>
      </c>
      <c r="E45" s="24"/>
      <c r="F45" s="22" t="s">
        <v>69</v>
      </c>
      <c r="G45" s="2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</row>
    <row r="46" spans="1:247" s="13" customFormat="1" ht="14.45" customHeight="1">
      <c r="A46" s="20" t="s">
        <v>85</v>
      </c>
      <c r="B46" s="70" t="s">
        <v>86</v>
      </c>
      <c r="C46" s="22" t="s">
        <v>68</v>
      </c>
      <c r="D46" s="23">
        <v>72</v>
      </c>
      <c r="E46" s="24"/>
      <c r="F46" s="22" t="s">
        <v>69</v>
      </c>
      <c r="G46" s="2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</row>
    <row r="47" spans="1:247" s="13" customFormat="1">
      <c r="A47" s="20" t="s">
        <v>87</v>
      </c>
      <c r="B47" s="21" t="s">
        <v>88</v>
      </c>
      <c r="C47" s="22" t="s">
        <v>68</v>
      </c>
      <c r="D47" s="23">
        <v>72</v>
      </c>
      <c r="E47" s="24"/>
      <c r="F47" s="22" t="s">
        <v>69</v>
      </c>
      <c r="G47" s="2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</row>
    <row r="48" spans="1:247" s="13" customFormat="1">
      <c r="A48" s="20" t="s">
        <v>89</v>
      </c>
      <c r="B48" s="21" t="s">
        <v>90</v>
      </c>
      <c r="C48" s="22" t="s">
        <v>68</v>
      </c>
      <c r="D48" s="23">
        <v>5</v>
      </c>
      <c r="E48" s="24"/>
      <c r="F48" s="22" t="s">
        <v>69</v>
      </c>
      <c r="G48" s="2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</row>
    <row r="49" spans="1:247" s="13" customFormat="1" ht="25.5">
      <c r="A49" s="20" t="s">
        <v>91</v>
      </c>
      <c r="B49" s="21" t="s">
        <v>92</v>
      </c>
      <c r="C49" s="22" t="s">
        <v>68</v>
      </c>
      <c r="D49" s="23">
        <v>5</v>
      </c>
      <c r="E49" s="24"/>
      <c r="F49" s="22" t="s">
        <v>69</v>
      </c>
      <c r="G49" s="2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</row>
    <row r="50" spans="1:247" s="13" customFormat="1">
      <c r="A50" s="25" t="s">
        <v>93</v>
      </c>
      <c r="B50" s="26" t="s">
        <v>94</v>
      </c>
      <c r="C50" s="27" t="s">
        <v>68</v>
      </c>
      <c r="D50" s="28">
        <v>72</v>
      </c>
      <c r="E50" s="29"/>
      <c r="F50" s="27" t="s">
        <v>69</v>
      </c>
      <c r="G50" s="2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</row>
    <row r="51" spans="1:247" s="13" customFormat="1">
      <c r="A51" s="6">
        <v>7</v>
      </c>
      <c r="B51" s="7" t="s">
        <v>95</v>
      </c>
      <c r="C51" s="8"/>
      <c r="D51" s="34"/>
      <c r="E51" s="10"/>
      <c r="F51" s="8"/>
      <c r="G51" s="11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</row>
    <row r="52" spans="1:247" s="13" customFormat="1">
      <c r="A52" s="36" t="s">
        <v>96</v>
      </c>
      <c r="B52" s="37" t="s">
        <v>97</v>
      </c>
      <c r="C52" s="38" t="s">
        <v>25</v>
      </c>
      <c r="D52" s="17">
        <v>2</v>
      </c>
      <c r="E52" s="18"/>
      <c r="F52" s="19" t="s">
        <v>10</v>
      </c>
      <c r="G52" s="18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</row>
    <row r="53" spans="1:247" s="13" customFormat="1">
      <c r="A53" s="20" t="s">
        <v>98</v>
      </c>
      <c r="B53" s="21" t="s">
        <v>99</v>
      </c>
      <c r="C53" s="22" t="s">
        <v>13</v>
      </c>
      <c r="D53" s="23">
        <v>549</v>
      </c>
      <c r="E53" s="24"/>
      <c r="F53" s="22" t="s">
        <v>14</v>
      </c>
      <c r="G53" s="2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</row>
    <row r="54" spans="1:247" s="13" customFormat="1">
      <c r="A54" s="20" t="s">
        <v>100</v>
      </c>
      <c r="B54" s="21" t="s">
        <v>67</v>
      </c>
      <c r="C54" s="22" t="s">
        <v>68</v>
      </c>
      <c r="D54" s="23">
        <v>12.75</v>
      </c>
      <c r="E54" s="24"/>
      <c r="F54" s="22" t="s">
        <v>69</v>
      </c>
      <c r="G54" s="2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</row>
    <row r="55" spans="1:247" s="13" customFormat="1" ht="25.5">
      <c r="A55" s="20" t="s">
        <v>101</v>
      </c>
      <c r="B55" s="21" t="s">
        <v>102</v>
      </c>
      <c r="C55" s="22" t="s">
        <v>68</v>
      </c>
      <c r="D55" s="23">
        <v>8.89</v>
      </c>
      <c r="E55" s="24"/>
      <c r="F55" s="22" t="s">
        <v>69</v>
      </c>
      <c r="G55" s="2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</row>
    <row r="56" spans="1:247" s="13" customFormat="1">
      <c r="A56" s="20" t="s">
        <v>103</v>
      </c>
      <c r="B56" s="21" t="s">
        <v>82</v>
      </c>
      <c r="C56" s="22" t="s">
        <v>68</v>
      </c>
      <c r="D56" s="23">
        <v>3.86</v>
      </c>
      <c r="E56" s="24"/>
      <c r="F56" s="22" t="s">
        <v>69</v>
      </c>
      <c r="G56" s="2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</row>
    <row r="57" spans="1:247" s="13" customFormat="1">
      <c r="A57" s="20" t="s">
        <v>104</v>
      </c>
      <c r="B57" s="21" t="s">
        <v>105</v>
      </c>
      <c r="C57" s="22" t="s">
        <v>13</v>
      </c>
      <c r="D57" s="23">
        <v>1.52</v>
      </c>
      <c r="E57" s="24"/>
      <c r="F57" s="22" t="s">
        <v>14</v>
      </c>
      <c r="G57" s="2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</row>
    <row r="58" spans="1:247" s="13" customFormat="1">
      <c r="A58" s="20" t="s">
        <v>106</v>
      </c>
      <c r="B58" s="21" t="s">
        <v>107</v>
      </c>
      <c r="C58" s="22" t="s">
        <v>13</v>
      </c>
      <c r="D58" s="23">
        <v>1.24</v>
      </c>
      <c r="E58" s="24"/>
      <c r="F58" s="22" t="s">
        <v>14</v>
      </c>
      <c r="G58" s="2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</row>
    <row r="59" spans="1:247" s="13" customFormat="1" ht="25.5">
      <c r="A59" s="20" t="s">
        <v>108</v>
      </c>
      <c r="B59" s="21" t="s">
        <v>109</v>
      </c>
      <c r="C59" s="22" t="s">
        <v>68</v>
      </c>
      <c r="D59" s="23">
        <f>0.63+1.44</f>
        <v>2.0699999999999998</v>
      </c>
      <c r="E59" s="24"/>
      <c r="F59" s="22" t="s">
        <v>69</v>
      </c>
      <c r="G59" s="2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</row>
    <row r="60" spans="1:247" s="13" customFormat="1" ht="25.5">
      <c r="A60" s="20" t="s">
        <v>110</v>
      </c>
      <c r="B60" s="21" t="s">
        <v>111</v>
      </c>
      <c r="C60" s="22" t="s">
        <v>68</v>
      </c>
      <c r="D60" s="23">
        <v>1.2</v>
      </c>
      <c r="E60" s="24"/>
      <c r="F60" s="22" t="s">
        <v>69</v>
      </c>
      <c r="G60" s="2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</row>
    <row r="61" spans="1:247" s="13" customFormat="1">
      <c r="A61" s="20" t="s">
        <v>112</v>
      </c>
      <c r="B61" s="21" t="s">
        <v>113</v>
      </c>
      <c r="C61" s="22" t="s">
        <v>68</v>
      </c>
      <c r="D61" s="23">
        <v>1.2</v>
      </c>
      <c r="E61" s="24"/>
      <c r="F61" s="22" t="s">
        <v>69</v>
      </c>
      <c r="G61" s="2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</row>
    <row r="62" spans="1:247" s="13" customFormat="1">
      <c r="A62" s="20" t="s">
        <v>114</v>
      </c>
      <c r="B62" s="21" t="s">
        <v>115</v>
      </c>
      <c r="C62" s="22" t="s">
        <v>68</v>
      </c>
      <c r="D62" s="23">
        <v>1.2</v>
      </c>
      <c r="E62" s="24"/>
      <c r="F62" s="22" t="s">
        <v>69</v>
      </c>
      <c r="G62" s="2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</row>
    <row r="63" spans="1:247" s="13" customFormat="1">
      <c r="A63" s="20" t="s">
        <v>173</v>
      </c>
      <c r="B63" s="21" t="s">
        <v>158</v>
      </c>
      <c r="C63" s="22" t="s">
        <v>25</v>
      </c>
      <c r="D63" s="23">
        <v>4</v>
      </c>
      <c r="E63" s="24"/>
      <c r="F63" s="48" t="s">
        <v>10</v>
      </c>
      <c r="G63" s="2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</row>
    <row r="64" spans="1:247" s="13" customFormat="1" ht="25.5">
      <c r="A64" s="20" t="s">
        <v>174</v>
      </c>
      <c r="B64" s="21" t="s">
        <v>169</v>
      </c>
      <c r="C64" s="22" t="s">
        <v>68</v>
      </c>
      <c r="D64" s="23">
        <v>56</v>
      </c>
      <c r="E64" s="24"/>
      <c r="F64" s="22" t="s">
        <v>69</v>
      </c>
      <c r="G64" s="2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</row>
    <row r="65" spans="1:247" s="13" customFormat="1">
      <c r="A65" s="20" t="s">
        <v>175</v>
      </c>
      <c r="B65" s="21" t="s">
        <v>161</v>
      </c>
      <c r="C65" s="22" t="s">
        <v>25</v>
      </c>
      <c r="D65" s="23">
        <v>1</v>
      </c>
      <c r="E65" s="24"/>
      <c r="F65" s="48" t="s">
        <v>10</v>
      </c>
      <c r="G65" s="2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</row>
    <row r="66" spans="1:247" s="13" customFormat="1" ht="25.5">
      <c r="A66" s="20" t="s">
        <v>176</v>
      </c>
      <c r="B66" s="21" t="s">
        <v>168</v>
      </c>
      <c r="C66" s="22" t="s">
        <v>68</v>
      </c>
      <c r="D66" s="23">
        <v>115</v>
      </c>
      <c r="E66" s="24"/>
      <c r="F66" s="22" t="s">
        <v>69</v>
      </c>
      <c r="G66" s="2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</row>
    <row r="67" spans="1:247" s="13" customFormat="1" ht="25.5">
      <c r="A67" s="20" t="s">
        <v>177</v>
      </c>
      <c r="B67" s="21" t="s">
        <v>162</v>
      </c>
      <c r="C67" s="22" t="s">
        <v>45</v>
      </c>
      <c r="D67" s="23">
        <v>145</v>
      </c>
      <c r="E67" s="18"/>
      <c r="F67" s="19" t="s">
        <v>46</v>
      </c>
      <c r="G67" s="18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</row>
    <row r="68" spans="1:247" s="13" customFormat="1" ht="16.149999999999999" customHeight="1">
      <c r="A68" s="20" t="s">
        <v>178</v>
      </c>
      <c r="B68" s="21" t="s">
        <v>163</v>
      </c>
      <c r="C68" s="22" t="s">
        <v>68</v>
      </c>
      <c r="D68" s="23">
        <v>725</v>
      </c>
      <c r="E68" s="24"/>
      <c r="F68" s="22" t="s">
        <v>69</v>
      </c>
      <c r="G68" s="2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</row>
    <row r="69" spans="1:247" s="13" customFormat="1">
      <c r="A69" s="20" t="s">
        <v>179</v>
      </c>
      <c r="B69" s="21" t="s">
        <v>164</v>
      </c>
      <c r="C69" s="22" t="s">
        <v>68</v>
      </c>
      <c r="D69" s="23">
        <v>80</v>
      </c>
      <c r="E69" s="24"/>
      <c r="F69" s="22" t="s">
        <v>69</v>
      </c>
      <c r="G69" s="2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</row>
    <row r="70" spans="1:247" s="13" customFormat="1">
      <c r="A70" s="20" t="s">
        <v>180</v>
      </c>
      <c r="B70" s="21" t="s">
        <v>165</v>
      </c>
      <c r="C70" s="22" t="s">
        <v>68</v>
      </c>
      <c r="D70" s="23">
        <v>80</v>
      </c>
      <c r="E70" s="24"/>
      <c r="F70" s="22" t="s">
        <v>69</v>
      </c>
      <c r="G70" s="2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</row>
    <row r="71" spans="1:247" s="13" customFormat="1">
      <c r="A71" s="41" t="s">
        <v>181</v>
      </c>
      <c r="B71" s="42" t="s">
        <v>166</v>
      </c>
      <c r="C71" s="22" t="s">
        <v>68</v>
      </c>
      <c r="D71" s="23">
        <v>7</v>
      </c>
      <c r="E71" s="24"/>
      <c r="F71" s="22" t="s">
        <v>69</v>
      </c>
      <c r="G71" s="2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</row>
    <row r="72" spans="1:247" s="13" customFormat="1">
      <c r="A72" s="6">
        <v>8</v>
      </c>
      <c r="B72" s="7" t="s">
        <v>116</v>
      </c>
      <c r="C72" s="8"/>
      <c r="D72" s="34"/>
      <c r="E72" s="10"/>
      <c r="F72" s="8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</row>
    <row r="73" spans="1:247" s="13" customFormat="1" ht="25.5">
      <c r="A73" s="14" t="s">
        <v>117</v>
      </c>
      <c r="B73" s="15" t="s">
        <v>118</v>
      </c>
      <c r="C73" s="19" t="s">
        <v>13</v>
      </c>
      <c r="D73" s="17">
        <v>860</v>
      </c>
      <c r="E73" s="18"/>
      <c r="F73" s="19" t="s">
        <v>14</v>
      </c>
      <c r="G73" s="18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</row>
    <row r="74" spans="1:247" s="13" customFormat="1" ht="38.25">
      <c r="A74" s="25" t="s">
        <v>119</v>
      </c>
      <c r="B74" s="26" t="s">
        <v>120</v>
      </c>
      <c r="C74" s="27" t="s">
        <v>13</v>
      </c>
      <c r="D74" s="28">
        <v>106</v>
      </c>
      <c r="E74" s="29"/>
      <c r="F74" s="27" t="s">
        <v>14</v>
      </c>
      <c r="G74" s="2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</row>
    <row r="75" spans="1:247" s="13" customFormat="1">
      <c r="A75" s="6">
        <v>9</v>
      </c>
      <c r="B75" s="7" t="s">
        <v>121</v>
      </c>
      <c r="C75" s="8"/>
      <c r="D75" s="34"/>
      <c r="E75" s="10"/>
      <c r="F75" s="8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</row>
    <row r="76" spans="1:247" s="13" customFormat="1" ht="25.5">
      <c r="A76" s="20" t="s">
        <v>122</v>
      </c>
      <c r="B76" s="53" t="s">
        <v>195</v>
      </c>
      <c r="C76" s="22" t="s">
        <v>124</v>
      </c>
      <c r="D76" s="23">
        <v>1</v>
      </c>
      <c r="E76" s="24"/>
      <c r="F76" s="48" t="s">
        <v>10</v>
      </c>
      <c r="G76" s="2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</row>
    <row r="77" spans="1:247" s="13" customFormat="1" ht="25.5">
      <c r="A77" s="20" t="s">
        <v>125</v>
      </c>
      <c r="B77" s="47" t="s">
        <v>196</v>
      </c>
      <c r="C77" s="22" t="s">
        <v>124</v>
      </c>
      <c r="D77" s="23">
        <v>1</v>
      </c>
      <c r="E77" s="24"/>
      <c r="F77" s="48" t="s">
        <v>10</v>
      </c>
      <c r="G77" s="2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</row>
    <row r="78" spans="1:247" s="13" customFormat="1" ht="25.5">
      <c r="A78" s="20" t="s">
        <v>127</v>
      </c>
      <c r="B78" s="47" t="s">
        <v>123</v>
      </c>
      <c r="C78" s="22" t="s">
        <v>124</v>
      </c>
      <c r="D78" s="23">
        <v>1</v>
      </c>
      <c r="E78" s="24"/>
      <c r="F78" s="48" t="s">
        <v>10</v>
      </c>
      <c r="G78" s="2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</row>
    <row r="79" spans="1:247" s="13" customFormat="1" ht="25.5">
      <c r="A79" s="25" t="s">
        <v>129</v>
      </c>
      <c r="B79" s="47" t="s">
        <v>126</v>
      </c>
      <c r="C79" s="22" t="s">
        <v>124</v>
      </c>
      <c r="D79" s="23">
        <v>1</v>
      </c>
      <c r="E79" s="24"/>
      <c r="F79" s="48" t="s">
        <v>10</v>
      </c>
      <c r="G79" s="2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</row>
    <row r="80" spans="1:247" s="13" customFormat="1" ht="25.5">
      <c r="A80" s="20" t="s">
        <v>182</v>
      </c>
      <c r="B80" s="47" t="s">
        <v>128</v>
      </c>
      <c r="C80" s="22" t="s">
        <v>124</v>
      </c>
      <c r="D80" s="23">
        <v>1</v>
      </c>
      <c r="E80" s="24"/>
      <c r="F80" s="48" t="s">
        <v>10</v>
      </c>
      <c r="G80" s="2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</row>
    <row r="81" spans="1:247" s="13" customFormat="1" ht="25.5">
      <c r="A81" s="25" t="s">
        <v>183</v>
      </c>
      <c r="B81" s="49" t="s">
        <v>130</v>
      </c>
      <c r="C81" s="27" t="s">
        <v>124</v>
      </c>
      <c r="D81" s="28">
        <v>1</v>
      </c>
      <c r="E81" s="29"/>
      <c r="F81" s="50" t="s">
        <v>10</v>
      </c>
      <c r="G81" s="2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</row>
    <row r="82" spans="1:247" s="13" customFormat="1">
      <c r="A82" s="6">
        <v>10</v>
      </c>
      <c r="B82" s="7" t="s">
        <v>131</v>
      </c>
      <c r="C82" s="8"/>
      <c r="D82" s="34"/>
      <c r="E82" s="10"/>
      <c r="F82" s="8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</row>
    <row r="83" spans="1:247" s="13" customFormat="1" ht="25.5">
      <c r="A83" s="14" t="s">
        <v>132</v>
      </c>
      <c r="B83" s="46" t="s">
        <v>133</v>
      </c>
      <c r="C83" s="19" t="s">
        <v>45</v>
      </c>
      <c r="D83" s="17">
        <v>1650</v>
      </c>
      <c r="E83" s="18"/>
      <c r="F83" s="19" t="s">
        <v>46</v>
      </c>
      <c r="G83" s="18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</row>
    <row r="84" spans="1:247" s="13" customFormat="1" ht="25.5">
      <c r="A84" s="20" t="s">
        <v>134</v>
      </c>
      <c r="B84" s="47" t="s">
        <v>135</v>
      </c>
      <c r="C84" s="22" t="s">
        <v>45</v>
      </c>
      <c r="D84" s="23">
        <v>450</v>
      </c>
      <c r="E84" s="24"/>
      <c r="F84" s="22" t="s">
        <v>46</v>
      </c>
      <c r="G84" s="2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</row>
    <row r="85" spans="1:247" s="13" customFormat="1" ht="25.5">
      <c r="A85" s="20" t="s">
        <v>136</v>
      </c>
      <c r="B85" s="51" t="s">
        <v>137</v>
      </c>
      <c r="C85" s="22" t="s">
        <v>45</v>
      </c>
      <c r="D85" s="23">
        <v>1650</v>
      </c>
      <c r="E85" s="24"/>
      <c r="F85" s="22" t="s">
        <v>46</v>
      </c>
      <c r="G85" s="2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</row>
    <row r="86" spans="1:247" s="13" customFormat="1" ht="25.5">
      <c r="A86" s="20" t="s">
        <v>138</v>
      </c>
      <c r="B86" s="47" t="s">
        <v>139</v>
      </c>
      <c r="C86" s="22" t="s">
        <v>45</v>
      </c>
      <c r="D86" s="23">
        <v>450</v>
      </c>
      <c r="E86" s="24"/>
      <c r="F86" s="22" t="s">
        <v>46</v>
      </c>
      <c r="G86" s="2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</row>
    <row r="87" spans="1:247" s="13" customFormat="1">
      <c r="A87" s="20" t="s">
        <v>140</v>
      </c>
      <c r="B87" s="47" t="s">
        <v>141</v>
      </c>
      <c r="C87" s="22" t="s">
        <v>25</v>
      </c>
      <c r="D87" s="23">
        <v>1</v>
      </c>
      <c r="E87" s="24"/>
      <c r="F87" s="22" t="s">
        <v>10</v>
      </c>
      <c r="G87" s="2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</row>
    <row r="88" spans="1:247" s="13" customFormat="1">
      <c r="A88" s="20" t="s">
        <v>184</v>
      </c>
      <c r="B88" s="47" t="s">
        <v>167</v>
      </c>
      <c r="C88" s="19" t="s">
        <v>45</v>
      </c>
      <c r="D88" s="17">
        <v>45</v>
      </c>
      <c r="E88" s="18"/>
      <c r="F88" s="19" t="s">
        <v>46</v>
      </c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</row>
    <row r="89" spans="1:247" s="13" customFormat="1">
      <c r="A89" s="41" t="s">
        <v>185</v>
      </c>
      <c r="B89" s="71" t="s">
        <v>160</v>
      </c>
      <c r="C89" s="22" t="s">
        <v>45</v>
      </c>
      <c r="D89" s="23">
        <v>45</v>
      </c>
      <c r="E89" s="24"/>
      <c r="F89" s="22" t="s">
        <v>46</v>
      </c>
      <c r="G89" s="2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</row>
    <row r="90" spans="1:247" s="13" customFormat="1">
      <c r="A90" s="6">
        <v>11</v>
      </c>
      <c r="B90" s="7" t="s">
        <v>142</v>
      </c>
      <c r="C90" s="8"/>
      <c r="D90" s="34"/>
      <c r="E90" s="10"/>
      <c r="F90" s="8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</row>
    <row r="91" spans="1:247" s="13" customFormat="1">
      <c r="A91" s="35" t="s">
        <v>143</v>
      </c>
      <c r="B91" s="52" t="s">
        <v>144</v>
      </c>
      <c r="C91" s="31" t="s">
        <v>25</v>
      </c>
      <c r="D91" s="32">
        <v>5</v>
      </c>
      <c r="E91" s="33"/>
      <c r="F91" s="31" t="s">
        <v>10</v>
      </c>
      <c r="G91" s="33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</row>
    <row r="92" spans="1:247" s="13" customFormat="1">
      <c r="A92" s="6">
        <v>12</v>
      </c>
      <c r="B92" s="7" t="s">
        <v>145</v>
      </c>
      <c r="C92" s="8"/>
      <c r="D92" s="34"/>
      <c r="E92" s="10"/>
      <c r="F92" s="8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</row>
    <row r="93" spans="1:247" s="13" customFormat="1">
      <c r="A93" s="35" t="s">
        <v>146</v>
      </c>
      <c r="B93" s="52" t="s">
        <v>147</v>
      </c>
      <c r="C93" s="31" t="s">
        <v>25</v>
      </c>
      <c r="D93" s="32">
        <v>1</v>
      </c>
      <c r="E93" s="33"/>
      <c r="F93" s="31" t="s">
        <v>10</v>
      </c>
      <c r="G93" s="33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</row>
    <row r="94" spans="1:247" s="13" customFormat="1">
      <c r="A94" s="6">
        <v>13</v>
      </c>
      <c r="B94" s="7" t="s">
        <v>148</v>
      </c>
      <c r="C94" s="8"/>
      <c r="D94" s="34"/>
      <c r="E94" s="10"/>
      <c r="F94" s="8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</row>
    <row r="95" spans="1:247" s="13" customFormat="1">
      <c r="A95" s="36" t="s">
        <v>149</v>
      </c>
      <c r="B95" s="53" t="s">
        <v>150</v>
      </c>
      <c r="C95" s="38" t="s">
        <v>25</v>
      </c>
      <c r="D95" s="17">
        <v>2</v>
      </c>
      <c r="E95" s="18"/>
      <c r="F95" s="19" t="s">
        <v>10</v>
      </c>
      <c r="G95" s="18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</row>
    <row r="96" spans="1:247" s="13" customFormat="1">
      <c r="A96" s="20" t="s">
        <v>151</v>
      </c>
      <c r="B96" s="47" t="s">
        <v>152</v>
      </c>
      <c r="C96" s="22" t="s">
        <v>25</v>
      </c>
      <c r="D96" s="23">
        <v>4</v>
      </c>
      <c r="E96" s="24"/>
      <c r="F96" s="22" t="s">
        <v>10</v>
      </c>
      <c r="G96" s="24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</row>
    <row r="97" spans="1:247" s="13" customFormat="1">
      <c r="A97" s="20" t="s">
        <v>186</v>
      </c>
      <c r="B97" s="47" t="s">
        <v>154</v>
      </c>
      <c r="C97" s="22" t="s">
        <v>25</v>
      </c>
      <c r="D97" s="23">
        <v>1</v>
      </c>
      <c r="E97" s="24"/>
      <c r="F97" s="22" t="s">
        <v>10</v>
      </c>
      <c r="G97" s="2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</row>
    <row r="98" spans="1:247" s="13" customFormat="1" ht="25.5">
      <c r="A98" s="20" t="s">
        <v>187</v>
      </c>
      <c r="B98" s="47" t="s">
        <v>155</v>
      </c>
      <c r="C98" s="22" t="s">
        <v>25</v>
      </c>
      <c r="D98" s="23">
        <v>1</v>
      </c>
      <c r="E98" s="24"/>
      <c r="F98" s="22" t="s">
        <v>10</v>
      </c>
      <c r="G98" s="24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</row>
    <row r="99" spans="1:247" s="13" customFormat="1" ht="25.5">
      <c r="A99" s="20" t="s">
        <v>188</v>
      </c>
      <c r="B99" s="47" t="s">
        <v>156</v>
      </c>
      <c r="C99" s="22" t="s">
        <v>25</v>
      </c>
      <c r="D99" s="23">
        <v>1</v>
      </c>
      <c r="E99" s="24"/>
      <c r="F99" s="22" t="s">
        <v>10</v>
      </c>
      <c r="G99" s="24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</row>
    <row r="100" spans="1:247" s="13" customFormat="1">
      <c r="A100" s="20" t="s">
        <v>189</v>
      </c>
      <c r="B100" s="47" t="s">
        <v>157</v>
      </c>
      <c r="C100" s="22" t="s">
        <v>25</v>
      </c>
      <c r="D100" s="23">
        <v>1</v>
      </c>
      <c r="E100" s="24"/>
      <c r="F100" s="22" t="s">
        <v>10</v>
      </c>
      <c r="G100" s="2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</row>
    <row r="101" spans="1:247" s="13" customFormat="1" ht="25.5">
      <c r="A101" s="14" t="s">
        <v>190</v>
      </c>
      <c r="B101" s="46" t="s">
        <v>159</v>
      </c>
      <c r="C101" s="19" t="s">
        <v>25</v>
      </c>
      <c r="D101" s="17">
        <v>1</v>
      </c>
      <c r="E101" s="18"/>
      <c r="F101" s="22" t="s">
        <v>10</v>
      </c>
      <c r="G101" s="18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</row>
    <row r="102" spans="1:247" s="13" customFormat="1">
      <c r="A102" s="54"/>
      <c r="B102" s="55"/>
      <c r="C102" s="55"/>
      <c r="D102" s="56"/>
      <c r="E102" s="57"/>
      <c r="F102" s="58" t="s">
        <v>153</v>
      </c>
      <c r="G102" s="73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</row>
    <row r="103" spans="1:247" s="13" customFormat="1">
      <c r="A103" s="59"/>
      <c r="D103" s="60"/>
      <c r="E103" s="61"/>
      <c r="G103" s="6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</row>
    <row r="104" spans="1:247" s="64" customFormat="1">
      <c r="A104" s="62"/>
      <c r="B104" s="63"/>
      <c r="D104" s="65"/>
      <c r="E104" s="66"/>
      <c r="G104" s="66"/>
    </row>
    <row r="109" spans="1:247">
      <c r="D109" s="68" t="s">
        <v>197</v>
      </c>
    </row>
  </sheetData>
  <mergeCells count="2">
    <mergeCell ref="A2:G3"/>
    <mergeCell ref="F1:G1"/>
  </mergeCells>
  <printOptions horizontalCentered="1"/>
  <pageMargins left="0.59055118110236227" right="0.59055118110236227" top="0.59055118110236227" bottom="0.59055118110236227" header="0.19685039370078741" footer="0"/>
  <pageSetup paperSize="9" scale="78" fitToHeight="0" orientation="portrait" r:id="rId1"/>
  <headerFooter alignWithMargins="0">
    <oddHeader>&amp;CКоличествена сметка</oddHeader>
    <oddFooter>&amp;R&amp;"Arial,Regular"&amp;P/&amp;N</oddFooter>
  </headerFooter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КС - rev.02</vt:lpstr>
      <vt:lpstr>'КС - rev.02'!Област_печат</vt:lpstr>
      <vt:lpstr>'КС - rev.02'!Печат_заглавия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Cvetelina Stefanova</cp:lastModifiedBy>
  <cp:lastPrinted>2017-04-06T10:00:22Z</cp:lastPrinted>
  <dcterms:created xsi:type="dcterms:W3CDTF">2017-02-03T14:24:09Z</dcterms:created>
  <dcterms:modified xsi:type="dcterms:W3CDTF">2017-04-06T13:13:29Z</dcterms:modified>
</cp:coreProperties>
</file>